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P:\BOX_W\_REALIZACE STAVEB_Pav\R 196 Cesty HC3-R, HC4-R v k.ú. Černožice n. L\Zjednod.podl.řízení na stavbu\Smlouvy 2+1\"/>
    </mc:Choice>
  </mc:AlternateContent>
  <xr:revisionPtr revIDLastSave="0" documentId="13_ncr:1_{C7665EC1-EA79-4B91-AC99-0AF90F8E45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_FilterDatabase" localSheetId="0" hidden="1">List1!$A$3:$K$28</definedName>
    <definedName name="_xlnm.Print_Area" localSheetId="0">List1!$A$1:$L$30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J4" i="1"/>
  <c r="I4" i="1" s="1"/>
  <c r="F5" i="1"/>
  <c r="J5" i="1"/>
  <c r="I5" i="1" s="1"/>
  <c r="F6" i="1"/>
  <c r="J6" i="1"/>
  <c r="I6" i="1" s="1"/>
  <c r="F7" i="1"/>
  <c r="J7" i="1"/>
  <c r="I7" i="1" s="1"/>
  <c r="F8" i="1"/>
  <c r="J8" i="1"/>
  <c r="I8" i="1" s="1"/>
  <c r="F9" i="1"/>
  <c r="J9" i="1"/>
  <c r="I9" i="1" s="1"/>
  <c r="F10" i="1"/>
  <c r="J10" i="1"/>
  <c r="I10" i="1" s="1"/>
  <c r="F11" i="1"/>
  <c r="J11" i="1"/>
  <c r="I11" i="1" s="1"/>
  <c r="F12" i="1"/>
  <c r="J12" i="1"/>
  <c r="I12" i="1" s="1"/>
  <c r="F13" i="1"/>
  <c r="J13" i="1"/>
  <c r="I13" i="1" s="1"/>
  <c r="F14" i="1"/>
  <c r="J14" i="1"/>
  <c r="I14" i="1" s="1"/>
  <c r="F15" i="1"/>
  <c r="J15" i="1"/>
  <c r="I15" i="1" s="1"/>
  <c r="F16" i="1"/>
  <c r="J16" i="1"/>
  <c r="I16" i="1" s="1"/>
  <c r="F17" i="1"/>
  <c r="J17" i="1"/>
  <c r="I17" i="1" s="1"/>
  <c r="F18" i="1"/>
  <c r="J18" i="1"/>
  <c r="I18" i="1" s="1"/>
  <c r="F19" i="1"/>
  <c r="J19" i="1"/>
  <c r="I19" i="1" s="1"/>
  <c r="F20" i="1"/>
  <c r="J20" i="1"/>
  <c r="I20" i="1" s="1"/>
  <c r="F21" i="1"/>
  <c r="J21" i="1"/>
  <c r="I21" i="1" s="1"/>
  <c r="F22" i="1"/>
  <c r="J22" i="1"/>
  <c r="I22" i="1" s="1"/>
  <c r="F23" i="1"/>
  <c r="J23" i="1"/>
  <c r="I23" i="1" s="1"/>
  <c r="F24" i="1"/>
  <c r="J24" i="1"/>
  <c r="I24" i="1" s="1"/>
  <c r="F25" i="1"/>
  <c r="J25" i="1"/>
  <c r="I25" i="1" s="1"/>
  <c r="F26" i="1"/>
  <c r="J26" i="1"/>
  <c r="I26" i="1" s="1"/>
  <c r="F27" i="1"/>
  <c r="J27" i="1"/>
  <c r="I27" i="1" s="1"/>
  <c r="J28" i="1" l="1"/>
  <c r="I28" i="1"/>
</calcChain>
</file>

<file path=xl/sharedStrings.xml><?xml version="1.0" encoding="utf-8"?>
<sst xmlns="http://schemas.openxmlformats.org/spreadsheetml/2006/main" count="129" uniqueCount="30">
  <si>
    <t>Okres</t>
  </si>
  <si>
    <t>Katastrální území</t>
  </si>
  <si>
    <t>Pozemek č.</t>
  </si>
  <si>
    <t>Dřevina</t>
  </si>
  <si>
    <t>CELKEM</t>
  </si>
  <si>
    <t>druh upotřebitelné dřevní hmoty</t>
  </si>
  <si>
    <t>palivo</t>
  </si>
  <si>
    <t xml:space="preserve">Cena dřeva </t>
  </si>
  <si>
    <t>Poznámka</t>
  </si>
  <si>
    <t>pořadové číslo stromu</t>
  </si>
  <si>
    <t>HK</t>
  </si>
  <si>
    <t>Černožice nad Labem</t>
  </si>
  <si>
    <t>871/3</t>
  </si>
  <si>
    <t>jeřab ptačí (Sorbus aucuparia)</t>
  </si>
  <si>
    <t>třešeň ptačí (Prunus avium)</t>
  </si>
  <si>
    <t>ořešák (Juglans)</t>
  </si>
  <si>
    <t>dub letní (Quercus robur)</t>
  </si>
  <si>
    <t>jasan ztepilý (Fraxinus excelsior)</t>
  </si>
  <si>
    <t>lípa srdčitá (Tilia cordata)</t>
  </si>
  <si>
    <t>bez černý (Sambucus nigra)</t>
  </si>
  <si>
    <t>vrba bílá (Salix alba)</t>
  </si>
  <si>
    <t>olše lepkavá (Alnus glutinosa)</t>
  </si>
  <si>
    <t>Obvod   cm</t>
  </si>
  <si>
    <t>Průměr  cm</t>
  </si>
  <si>
    <t>Výška         m</t>
  </si>
  <si>
    <t>Objem         m3</t>
  </si>
  <si>
    <t xml:space="preserve">Tabulka kácení a prodeje dřevní hmoty zhotovitelem stavby na pozemcích SPÚ - R196 - Cesty HC3-R, HC4-R v k.ú. Černožice n. Labem </t>
  </si>
  <si>
    <t>Příloha č.1 Kupní smlouvy</t>
  </si>
  <si>
    <t>Cena celkem (zaokrouhlena)</t>
  </si>
  <si>
    <t>17,28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</si>
</sst>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0" fillId="0" borderId="1" xfId="0" applyBorder="1"/>
    <xf numFmtId="165" fontId="6" fillId="4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/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left"/>
    </xf>
    <xf numFmtId="165" fontId="3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/>
    <xf numFmtId="165" fontId="6" fillId="5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7" fillId="0" borderId="0" xfId="0" applyFont="1" applyAlignment="1"/>
    <xf numFmtId="0" fontId="0" fillId="0" borderId="0" xfId="0" applyAlignment="1"/>
    <xf numFmtId="0" fontId="3" fillId="5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1"/>
  <sheetViews>
    <sheetView tabSelected="1" workbookViewId="0">
      <selection activeCell="P7" sqref="P7"/>
    </sheetView>
  </sheetViews>
  <sheetFormatPr defaultRowHeight="15" x14ac:dyDescent="0.25"/>
  <cols>
    <col min="2" max="2" width="17.28515625" style="2" customWidth="1"/>
    <col min="3" max="3" width="13.7109375" customWidth="1"/>
    <col min="4" max="4" width="9.85546875" style="1" customWidth="1"/>
    <col min="5" max="5" width="25.85546875" style="7" customWidth="1"/>
    <col min="9" max="9" width="15.140625" style="9" customWidth="1"/>
    <col min="10" max="10" width="12.28515625" style="3" customWidth="1"/>
    <col min="11" max="11" width="13.140625" style="3" customWidth="1"/>
    <col min="12" max="12" width="12.5703125" customWidth="1"/>
  </cols>
  <sheetData>
    <row r="1" spans="1:12" ht="26.25" customHeight="1" x14ac:dyDescent="0.25">
      <c r="A1" s="36" t="s">
        <v>27</v>
      </c>
      <c r="B1" s="37"/>
      <c r="C1" s="37"/>
      <c r="D1" s="37"/>
      <c r="E1" s="37"/>
    </row>
    <row r="2" spans="1:12" ht="38.25" customHeight="1" x14ac:dyDescent="0.25">
      <c r="A2" s="35" t="s">
        <v>26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2" s="1" customFormat="1" ht="60" x14ac:dyDescent="0.25">
      <c r="A3" s="16" t="s">
        <v>0</v>
      </c>
      <c r="B3" s="17" t="s">
        <v>1</v>
      </c>
      <c r="C3" s="17" t="s">
        <v>2</v>
      </c>
      <c r="D3" s="17" t="s">
        <v>9</v>
      </c>
      <c r="E3" s="16" t="s">
        <v>3</v>
      </c>
      <c r="F3" s="17" t="s">
        <v>22</v>
      </c>
      <c r="G3" s="18" t="s">
        <v>23</v>
      </c>
      <c r="H3" s="17" t="s">
        <v>24</v>
      </c>
      <c r="I3" s="17" t="s">
        <v>7</v>
      </c>
      <c r="J3" s="17" t="s">
        <v>25</v>
      </c>
      <c r="K3" s="17" t="s">
        <v>5</v>
      </c>
      <c r="L3" s="19" t="s">
        <v>8</v>
      </c>
    </row>
    <row r="4" spans="1:12" ht="25.5" x14ac:dyDescent="0.25">
      <c r="A4" s="38" t="s">
        <v>10</v>
      </c>
      <c r="B4" s="20" t="s">
        <v>11</v>
      </c>
      <c r="C4" s="8" t="s">
        <v>12</v>
      </c>
      <c r="D4" s="12">
        <v>1</v>
      </c>
      <c r="E4" s="21" t="s">
        <v>13</v>
      </c>
      <c r="F4" s="4">
        <f>G4*3.14</f>
        <v>31.400000000000002</v>
      </c>
      <c r="G4" s="12">
        <v>10</v>
      </c>
      <c r="H4" s="5">
        <v>10</v>
      </c>
      <c r="I4" s="15">
        <f>J4*1250</f>
        <v>62.5</v>
      </c>
      <c r="J4" s="13">
        <f>(((G4*G4)/1000)/100)*50</f>
        <v>0.05</v>
      </c>
      <c r="K4" s="13" t="s">
        <v>6</v>
      </c>
      <c r="L4" s="14"/>
    </row>
    <row r="5" spans="1:12" ht="25.5" x14ac:dyDescent="0.25">
      <c r="A5" s="38" t="s">
        <v>10</v>
      </c>
      <c r="B5" s="20" t="s">
        <v>11</v>
      </c>
      <c r="C5" s="8" t="s">
        <v>12</v>
      </c>
      <c r="D5" s="12">
        <v>2</v>
      </c>
      <c r="E5" s="21" t="s">
        <v>14</v>
      </c>
      <c r="F5" s="4">
        <f t="shared" ref="F5:F27" si="0">G5*3.14</f>
        <v>47.1</v>
      </c>
      <c r="G5" s="11">
        <v>15</v>
      </c>
      <c r="H5" s="5">
        <v>10</v>
      </c>
      <c r="I5" s="15">
        <f t="shared" ref="I5:I27" si="1">J5*1250</f>
        <v>140.62500000000003</v>
      </c>
      <c r="J5" s="13">
        <f t="shared" ref="J5:J27" si="2">(((G5*G5)/1000)/100)*50</f>
        <v>0.11250000000000002</v>
      </c>
      <c r="K5" s="13" t="s">
        <v>6</v>
      </c>
      <c r="L5" s="14"/>
    </row>
    <row r="6" spans="1:12" ht="25.5" x14ac:dyDescent="0.25">
      <c r="A6" s="38" t="s">
        <v>10</v>
      </c>
      <c r="B6" s="20" t="s">
        <v>11</v>
      </c>
      <c r="C6" s="8" t="s">
        <v>12</v>
      </c>
      <c r="D6" s="12">
        <v>3</v>
      </c>
      <c r="E6" s="21" t="s">
        <v>13</v>
      </c>
      <c r="F6" s="4">
        <f t="shared" si="0"/>
        <v>31.400000000000002</v>
      </c>
      <c r="G6" s="11">
        <v>10</v>
      </c>
      <c r="H6" s="5">
        <v>10</v>
      </c>
      <c r="I6" s="15">
        <f t="shared" si="1"/>
        <v>62.5</v>
      </c>
      <c r="J6" s="13">
        <f t="shared" si="2"/>
        <v>0.05</v>
      </c>
      <c r="K6" s="13" t="s">
        <v>6</v>
      </c>
      <c r="L6" s="14"/>
    </row>
    <row r="7" spans="1:12" ht="25.5" x14ac:dyDescent="0.25">
      <c r="A7" s="38" t="s">
        <v>10</v>
      </c>
      <c r="B7" s="20" t="s">
        <v>11</v>
      </c>
      <c r="C7" s="8" t="s">
        <v>12</v>
      </c>
      <c r="D7" s="12">
        <v>4</v>
      </c>
      <c r="E7" s="21" t="s">
        <v>15</v>
      </c>
      <c r="F7" s="4">
        <f t="shared" si="0"/>
        <v>62.800000000000004</v>
      </c>
      <c r="G7" s="11">
        <v>20</v>
      </c>
      <c r="H7" s="5">
        <v>10</v>
      </c>
      <c r="I7" s="15">
        <f>J7*1900</f>
        <v>380</v>
      </c>
      <c r="J7" s="13">
        <f t="shared" si="2"/>
        <v>0.2</v>
      </c>
      <c r="K7" s="13" t="s">
        <v>6</v>
      </c>
      <c r="L7" s="14"/>
    </row>
    <row r="8" spans="1:12" ht="25.5" x14ac:dyDescent="0.25">
      <c r="A8" s="38" t="s">
        <v>10</v>
      </c>
      <c r="B8" s="20" t="s">
        <v>11</v>
      </c>
      <c r="C8" s="8" t="s">
        <v>12</v>
      </c>
      <c r="D8" s="12">
        <v>5</v>
      </c>
      <c r="E8" s="21" t="s">
        <v>16</v>
      </c>
      <c r="F8" s="4">
        <f t="shared" si="0"/>
        <v>31.400000000000002</v>
      </c>
      <c r="G8" s="11">
        <v>10</v>
      </c>
      <c r="H8" s="5">
        <v>10</v>
      </c>
      <c r="I8" s="15">
        <f>J8*1900</f>
        <v>95</v>
      </c>
      <c r="J8" s="13">
        <f t="shared" si="2"/>
        <v>0.05</v>
      </c>
      <c r="K8" s="13" t="s">
        <v>6</v>
      </c>
      <c r="L8" s="14"/>
    </row>
    <row r="9" spans="1:12" ht="25.5" x14ac:dyDescent="0.25">
      <c r="A9" s="38" t="s">
        <v>10</v>
      </c>
      <c r="B9" s="20" t="s">
        <v>11</v>
      </c>
      <c r="C9" s="8" t="s">
        <v>12</v>
      </c>
      <c r="D9" s="12">
        <v>6</v>
      </c>
      <c r="E9" s="21" t="s">
        <v>17</v>
      </c>
      <c r="F9" s="4">
        <f t="shared" si="0"/>
        <v>31.400000000000002</v>
      </c>
      <c r="G9" s="11">
        <v>10</v>
      </c>
      <c r="H9" s="5">
        <v>10</v>
      </c>
      <c r="I9" s="15">
        <f>J9*1900</f>
        <v>95</v>
      </c>
      <c r="J9" s="13">
        <f t="shared" si="2"/>
        <v>0.05</v>
      </c>
      <c r="K9" s="13" t="s">
        <v>6</v>
      </c>
      <c r="L9" s="14"/>
    </row>
    <row r="10" spans="1:12" ht="25.5" x14ac:dyDescent="0.25">
      <c r="A10" s="38" t="s">
        <v>10</v>
      </c>
      <c r="B10" s="20" t="s">
        <v>11</v>
      </c>
      <c r="C10" s="8" t="s">
        <v>12</v>
      </c>
      <c r="D10" s="12">
        <v>7</v>
      </c>
      <c r="E10" s="21" t="s">
        <v>18</v>
      </c>
      <c r="F10" s="4">
        <f t="shared" si="0"/>
        <v>78.5</v>
      </c>
      <c r="G10" s="12">
        <v>25</v>
      </c>
      <c r="H10" s="5">
        <v>10</v>
      </c>
      <c r="I10" s="15">
        <f t="shared" si="1"/>
        <v>390.625</v>
      </c>
      <c r="J10" s="13">
        <f t="shared" si="2"/>
        <v>0.3125</v>
      </c>
      <c r="K10" s="13" t="s">
        <v>6</v>
      </c>
      <c r="L10" s="14"/>
    </row>
    <row r="11" spans="1:12" ht="25.5" x14ac:dyDescent="0.25">
      <c r="A11" s="38" t="s">
        <v>10</v>
      </c>
      <c r="B11" s="20" t="s">
        <v>11</v>
      </c>
      <c r="C11" s="8" t="s">
        <v>12</v>
      </c>
      <c r="D11" s="12">
        <v>8</v>
      </c>
      <c r="E11" s="21" t="s">
        <v>14</v>
      </c>
      <c r="F11" s="4">
        <f t="shared" si="0"/>
        <v>78.5</v>
      </c>
      <c r="G11" s="12">
        <v>25</v>
      </c>
      <c r="H11" s="5">
        <v>10</v>
      </c>
      <c r="I11" s="15">
        <f t="shared" si="1"/>
        <v>390.625</v>
      </c>
      <c r="J11" s="13">
        <f t="shared" si="2"/>
        <v>0.3125</v>
      </c>
      <c r="K11" s="13" t="s">
        <v>6</v>
      </c>
      <c r="L11" s="14"/>
    </row>
    <row r="12" spans="1:12" ht="25.5" x14ac:dyDescent="0.25">
      <c r="A12" s="38" t="s">
        <v>10</v>
      </c>
      <c r="B12" s="20" t="s">
        <v>11</v>
      </c>
      <c r="C12" s="8" t="s">
        <v>12</v>
      </c>
      <c r="D12" s="12">
        <v>9</v>
      </c>
      <c r="E12" s="21" t="s">
        <v>14</v>
      </c>
      <c r="F12" s="4">
        <f t="shared" si="0"/>
        <v>62.800000000000004</v>
      </c>
      <c r="G12" s="12">
        <v>20</v>
      </c>
      <c r="H12" s="5">
        <v>10</v>
      </c>
      <c r="I12" s="15">
        <f t="shared" si="1"/>
        <v>250</v>
      </c>
      <c r="J12" s="13">
        <f t="shared" si="2"/>
        <v>0.2</v>
      </c>
      <c r="K12" s="13" t="s">
        <v>6</v>
      </c>
      <c r="L12" s="14"/>
    </row>
    <row r="13" spans="1:12" ht="25.5" x14ac:dyDescent="0.25">
      <c r="A13" s="38" t="s">
        <v>10</v>
      </c>
      <c r="B13" s="20" t="s">
        <v>11</v>
      </c>
      <c r="C13" s="8" t="s">
        <v>12</v>
      </c>
      <c r="D13" s="12">
        <v>10</v>
      </c>
      <c r="E13" s="21" t="s">
        <v>14</v>
      </c>
      <c r="F13" s="4">
        <f t="shared" si="0"/>
        <v>62.800000000000004</v>
      </c>
      <c r="G13" s="12">
        <v>20</v>
      </c>
      <c r="H13" s="5">
        <v>10</v>
      </c>
      <c r="I13" s="15">
        <f t="shared" si="1"/>
        <v>250</v>
      </c>
      <c r="J13" s="13">
        <f t="shared" si="2"/>
        <v>0.2</v>
      </c>
      <c r="K13" s="13" t="s">
        <v>6</v>
      </c>
      <c r="L13" s="14"/>
    </row>
    <row r="14" spans="1:12" ht="25.5" x14ac:dyDescent="0.25">
      <c r="A14" s="38" t="s">
        <v>10</v>
      </c>
      <c r="B14" s="20" t="s">
        <v>11</v>
      </c>
      <c r="C14" s="8" t="s">
        <v>12</v>
      </c>
      <c r="D14" s="12">
        <v>11</v>
      </c>
      <c r="E14" s="21" t="s">
        <v>14</v>
      </c>
      <c r="F14" s="4">
        <f t="shared" si="0"/>
        <v>78.5</v>
      </c>
      <c r="G14" s="12">
        <v>25</v>
      </c>
      <c r="H14" s="5">
        <v>10</v>
      </c>
      <c r="I14" s="15">
        <f t="shared" si="1"/>
        <v>390.625</v>
      </c>
      <c r="J14" s="13">
        <f t="shared" si="2"/>
        <v>0.3125</v>
      </c>
      <c r="K14" s="13" t="s">
        <v>6</v>
      </c>
      <c r="L14" s="14"/>
    </row>
    <row r="15" spans="1:12" ht="25.5" x14ac:dyDescent="0.25">
      <c r="A15" s="38" t="s">
        <v>10</v>
      </c>
      <c r="B15" s="20" t="s">
        <v>11</v>
      </c>
      <c r="C15" s="8" t="s">
        <v>12</v>
      </c>
      <c r="D15" s="12">
        <v>12</v>
      </c>
      <c r="E15" s="21" t="s">
        <v>14</v>
      </c>
      <c r="F15" s="4">
        <f t="shared" si="0"/>
        <v>47.1</v>
      </c>
      <c r="G15" s="12">
        <v>15</v>
      </c>
      <c r="H15" s="5">
        <v>10</v>
      </c>
      <c r="I15" s="15">
        <f t="shared" si="1"/>
        <v>140.62500000000003</v>
      </c>
      <c r="J15" s="13">
        <f t="shared" si="2"/>
        <v>0.11250000000000002</v>
      </c>
      <c r="K15" s="13" t="s">
        <v>6</v>
      </c>
      <c r="L15" s="14"/>
    </row>
    <row r="16" spans="1:12" ht="25.5" x14ac:dyDescent="0.25">
      <c r="A16" s="38" t="s">
        <v>10</v>
      </c>
      <c r="B16" s="20" t="s">
        <v>11</v>
      </c>
      <c r="C16" s="8" t="s">
        <v>12</v>
      </c>
      <c r="D16" s="12">
        <v>13</v>
      </c>
      <c r="E16" s="21" t="s">
        <v>14</v>
      </c>
      <c r="F16" s="4">
        <f t="shared" si="0"/>
        <v>47.1</v>
      </c>
      <c r="G16" s="12">
        <v>15</v>
      </c>
      <c r="H16" s="5">
        <v>10</v>
      </c>
      <c r="I16" s="15">
        <f t="shared" si="1"/>
        <v>140.62500000000003</v>
      </c>
      <c r="J16" s="13">
        <f t="shared" si="2"/>
        <v>0.11250000000000002</v>
      </c>
      <c r="K16" s="13" t="s">
        <v>6</v>
      </c>
      <c r="L16" s="14"/>
    </row>
    <row r="17" spans="1:12" ht="25.5" x14ac:dyDescent="0.25">
      <c r="A17" s="38" t="s">
        <v>10</v>
      </c>
      <c r="B17" s="20" t="s">
        <v>11</v>
      </c>
      <c r="C17" s="8" t="s">
        <v>12</v>
      </c>
      <c r="D17" s="12">
        <v>14</v>
      </c>
      <c r="E17" s="21" t="s">
        <v>19</v>
      </c>
      <c r="F17" s="4">
        <f t="shared" si="0"/>
        <v>31.400000000000002</v>
      </c>
      <c r="G17" s="12">
        <v>10</v>
      </c>
      <c r="H17" s="5">
        <v>10</v>
      </c>
      <c r="I17" s="15">
        <f t="shared" si="1"/>
        <v>62.5</v>
      </c>
      <c r="J17" s="13">
        <f t="shared" si="2"/>
        <v>0.05</v>
      </c>
      <c r="K17" s="13" t="s">
        <v>6</v>
      </c>
      <c r="L17" s="14"/>
    </row>
    <row r="18" spans="1:12" ht="25.5" x14ac:dyDescent="0.25">
      <c r="A18" s="38" t="s">
        <v>10</v>
      </c>
      <c r="B18" s="20" t="s">
        <v>11</v>
      </c>
      <c r="C18" s="8" t="s">
        <v>12</v>
      </c>
      <c r="D18" s="12">
        <v>15</v>
      </c>
      <c r="E18" s="21" t="s">
        <v>19</v>
      </c>
      <c r="F18" s="4">
        <f t="shared" si="0"/>
        <v>31.400000000000002</v>
      </c>
      <c r="G18" s="12">
        <v>10</v>
      </c>
      <c r="H18" s="5">
        <v>10</v>
      </c>
      <c r="I18" s="15">
        <f t="shared" si="1"/>
        <v>62.5</v>
      </c>
      <c r="J18" s="13">
        <f t="shared" si="2"/>
        <v>0.05</v>
      </c>
      <c r="K18" s="13" t="s">
        <v>6</v>
      </c>
      <c r="L18" s="14"/>
    </row>
    <row r="19" spans="1:12" ht="25.5" x14ac:dyDescent="0.25">
      <c r="A19" s="38" t="s">
        <v>10</v>
      </c>
      <c r="B19" s="20" t="s">
        <v>11</v>
      </c>
      <c r="C19" s="8" t="s">
        <v>12</v>
      </c>
      <c r="D19" s="12">
        <v>16</v>
      </c>
      <c r="E19" s="21" t="s">
        <v>19</v>
      </c>
      <c r="F19" s="4">
        <f t="shared" si="0"/>
        <v>31.400000000000002</v>
      </c>
      <c r="G19" s="12">
        <v>10</v>
      </c>
      <c r="H19" s="5">
        <v>10</v>
      </c>
      <c r="I19" s="15">
        <f t="shared" si="1"/>
        <v>62.5</v>
      </c>
      <c r="J19" s="13">
        <f t="shared" si="2"/>
        <v>0.05</v>
      </c>
      <c r="K19" s="13" t="s">
        <v>6</v>
      </c>
      <c r="L19" s="14"/>
    </row>
    <row r="20" spans="1:12" ht="25.5" x14ac:dyDescent="0.25">
      <c r="A20" s="38" t="s">
        <v>10</v>
      </c>
      <c r="B20" s="20" t="s">
        <v>11</v>
      </c>
      <c r="C20" s="8">
        <v>885</v>
      </c>
      <c r="D20" s="12">
        <v>17</v>
      </c>
      <c r="E20" s="21" t="s">
        <v>20</v>
      </c>
      <c r="F20" s="4">
        <f t="shared" si="0"/>
        <v>345.40000000000003</v>
      </c>
      <c r="G20" s="4">
        <v>110</v>
      </c>
      <c r="H20" s="5">
        <v>10</v>
      </c>
      <c r="I20" s="15">
        <f t="shared" si="1"/>
        <v>7562.5</v>
      </c>
      <c r="J20" s="13">
        <f t="shared" si="2"/>
        <v>6.05</v>
      </c>
      <c r="K20" s="13" t="s">
        <v>6</v>
      </c>
      <c r="L20" s="14"/>
    </row>
    <row r="21" spans="1:12" ht="25.5" x14ac:dyDescent="0.25">
      <c r="A21" s="38" t="s">
        <v>10</v>
      </c>
      <c r="B21" s="20" t="s">
        <v>11</v>
      </c>
      <c r="C21" s="8">
        <v>885</v>
      </c>
      <c r="D21" s="12">
        <v>24</v>
      </c>
      <c r="E21" s="21" t="s">
        <v>21</v>
      </c>
      <c r="F21" s="4">
        <f t="shared" si="0"/>
        <v>157</v>
      </c>
      <c r="G21" s="4">
        <v>50</v>
      </c>
      <c r="H21" s="5">
        <v>10</v>
      </c>
      <c r="I21" s="15">
        <f t="shared" si="1"/>
        <v>1562.5</v>
      </c>
      <c r="J21" s="13">
        <f t="shared" si="2"/>
        <v>1.25</v>
      </c>
      <c r="K21" s="13" t="s">
        <v>6</v>
      </c>
      <c r="L21" s="14"/>
    </row>
    <row r="22" spans="1:12" ht="25.5" x14ac:dyDescent="0.25">
      <c r="A22" s="38" t="s">
        <v>10</v>
      </c>
      <c r="B22" s="20" t="s">
        <v>11</v>
      </c>
      <c r="C22" s="8">
        <v>885</v>
      </c>
      <c r="D22" s="12">
        <v>25</v>
      </c>
      <c r="E22" s="21" t="s">
        <v>20</v>
      </c>
      <c r="F22" s="4">
        <f t="shared" si="0"/>
        <v>188.4</v>
      </c>
      <c r="G22" s="4">
        <v>60</v>
      </c>
      <c r="H22" s="5">
        <v>10</v>
      </c>
      <c r="I22" s="15">
        <f t="shared" si="1"/>
        <v>2250.0000000000005</v>
      </c>
      <c r="J22" s="13">
        <f t="shared" si="2"/>
        <v>1.8000000000000003</v>
      </c>
      <c r="K22" s="13" t="s">
        <v>6</v>
      </c>
      <c r="L22" s="14"/>
    </row>
    <row r="23" spans="1:12" ht="25.5" x14ac:dyDescent="0.25">
      <c r="A23" s="38" t="s">
        <v>10</v>
      </c>
      <c r="B23" s="20" t="s">
        <v>11</v>
      </c>
      <c r="C23" s="8">
        <v>885</v>
      </c>
      <c r="D23" s="12">
        <v>26</v>
      </c>
      <c r="E23" s="21" t="s">
        <v>21</v>
      </c>
      <c r="F23" s="4">
        <f t="shared" si="0"/>
        <v>157</v>
      </c>
      <c r="G23" s="4">
        <v>50</v>
      </c>
      <c r="H23" s="5">
        <v>10</v>
      </c>
      <c r="I23" s="15">
        <f t="shared" si="1"/>
        <v>1562.5</v>
      </c>
      <c r="J23" s="13">
        <f t="shared" si="2"/>
        <v>1.25</v>
      </c>
      <c r="K23" s="13" t="s">
        <v>6</v>
      </c>
      <c r="L23" s="14"/>
    </row>
    <row r="24" spans="1:12" ht="25.5" x14ac:dyDescent="0.25">
      <c r="A24" s="38" t="s">
        <v>10</v>
      </c>
      <c r="B24" s="20" t="s">
        <v>11</v>
      </c>
      <c r="C24" s="8">
        <v>885</v>
      </c>
      <c r="D24" s="12">
        <v>27</v>
      </c>
      <c r="E24" s="21" t="s">
        <v>21</v>
      </c>
      <c r="F24" s="4">
        <f t="shared" si="0"/>
        <v>157</v>
      </c>
      <c r="G24" s="4">
        <v>50</v>
      </c>
      <c r="H24" s="5">
        <v>10</v>
      </c>
      <c r="I24" s="15">
        <f t="shared" si="1"/>
        <v>1562.5</v>
      </c>
      <c r="J24" s="13">
        <f t="shared" si="2"/>
        <v>1.25</v>
      </c>
      <c r="K24" s="13" t="s">
        <v>6</v>
      </c>
      <c r="L24" s="14"/>
    </row>
    <row r="25" spans="1:12" ht="25.5" x14ac:dyDescent="0.25">
      <c r="A25" s="38" t="s">
        <v>10</v>
      </c>
      <c r="B25" s="20" t="s">
        <v>11</v>
      </c>
      <c r="C25" s="8">
        <v>885</v>
      </c>
      <c r="D25" s="12">
        <v>28</v>
      </c>
      <c r="E25" s="21" t="s">
        <v>19</v>
      </c>
      <c r="F25" s="4">
        <f t="shared" si="0"/>
        <v>62.800000000000004</v>
      </c>
      <c r="G25" s="4">
        <v>20</v>
      </c>
      <c r="H25" s="5">
        <v>10</v>
      </c>
      <c r="I25" s="15">
        <f t="shared" si="1"/>
        <v>250</v>
      </c>
      <c r="J25" s="13">
        <f t="shared" si="2"/>
        <v>0.2</v>
      </c>
      <c r="K25" s="13" t="s">
        <v>6</v>
      </c>
      <c r="L25" s="14"/>
    </row>
    <row r="26" spans="1:12" ht="25.5" x14ac:dyDescent="0.25">
      <c r="A26" s="38" t="s">
        <v>10</v>
      </c>
      <c r="B26" s="20" t="s">
        <v>11</v>
      </c>
      <c r="C26" s="8">
        <v>885</v>
      </c>
      <c r="D26" s="12">
        <v>29</v>
      </c>
      <c r="E26" s="21" t="s">
        <v>20</v>
      </c>
      <c r="F26" s="4">
        <f t="shared" si="0"/>
        <v>219.8</v>
      </c>
      <c r="G26" s="4">
        <v>70</v>
      </c>
      <c r="H26" s="5">
        <v>10</v>
      </c>
      <c r="I26" s="15">
        <f t="shared" si="1"/>
        <v>3062.5</v>
      </c>
      <c r="J26" s="13">
        <f t="shared" si="2"/>
        <v>2.4500000000000002</v>
      </c>
      <c r="K26" s="13" t="s">
        <v>6</v>
      </c>
      <c r="L26" s="14"/>
    </row>
    <row r="27" spans="1:12" ht="25.5" x14ac:dyDescent="0.25">
      <c r="A27" s="38" t="s">
        <v>10</v>
      </c>
      <c r="B27" s="20" t="s">
        <v>11</v>
      </c>
      <c r="C27" s="8">
        <v>885</v>
      </c>
      <c r="D27" s="12">
        <v>30</v>
      </c>
      <c r="E27" s="21" t="s">
        <v>20</v>
      </c>
      <c r="F27" s="4">
        <f t="shared" si="0"/>
        <v>125.60000000000001</v>
      </c>
      <c r="G27" s="4">
        <v>40</v>
      </c>
      <c r="H27" s="5">
        <v>10</v>
      </c>
      <c r="I27" s="15">
        <f t="shared" si="1"/>
        <v>1000</v>
      </c>
      <c r="J27" s="13">
        <f t="shared" si="2"/>
        <v>0.8</v>
      </c>
      <c r="K27" s="13" t="s">
        <v>6</v>
      </c>
      <c r="L27" s="14"/>
    </row>
    <row r="28" spans="1:12" ht="27.75" customHeight="1" x14ac:dyDescent="0.25">
      <c r="A28" s="5"/>
      <c r="B28" s="5" t="s">
        <v>4</v>
      </c>
      <c r="C28" s="22"/>
      <c r="D28" s="23"/>
      <c r="E28" s="24"/>
      <c r="F28" s="22"/>
      <c r="G28" s="22"/>
      <c r="H28" s="22"/>
      <c r="I28" s="33">
        <f>SUM(I4:I27)</f>
        <v>21788.75</v>
      </c>
      <c r="J28" s="25">
        <f>SUM(J4:J27)</f>
        <v>17.274999999999999</v>
      </c>
      <c r="K28" s="25"/>
      <c r="L28" s="14"/>
    </row>
    <row r="29" spans="1:12" ht="38.25" customHeight="1" x14ac:dyDescent="0.25">
      <c r="A29" s="26"/>
      <c r="B29" s="34" t="s">
        <v>28</v>
      </c>
      <c r="C29" s="27"/>
      <c r="D29" s="28"/>
      <c r="E29" s="29"/>
      <c r="F29" s="27"/>
      <c r="G29" s="27"/>
      <c r="H29" s="27"/>
      <c r="I29" s="30">
        <v>21789</v>
      </c>
      <c r="J29" s="31" t="s">
        <v>29</v>
      </c>
      <c r="K29" s="31"/>
      <c r="L29" s="32"/>
    </row>
    <row r="31" spans="1:12" x14ac:dyDescent="0.25">
      <c r="I31" s="10"/>
      <c r="J31" s="6"/>
    </row>
  </sheetData>
  <autoFilter ref="A3:K28" xr:uid="{54A9B4ED-DA08-4AD8-978A-EB0AD904DB1E}"/>
  <mergeCells count="2">
    <mergeCell ref="A2:K2"/>
    <mergeCell ref="A1:E1"/>
  </mergeCells>
  <phoneticPr fontId="2" type="noConversion"/>
  <pageMargins left="0.70866141732283472" right="0.70866141732283472" top="0.78740157480314965" bottom="0.78740157480314965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Státní pozemkový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sedlakm</dc:creator>
  <cp:lastModifiedBy>Pavlová Eva</cp:lastModifiedBy>
  <cp:lastPrinted>2025-02-06T14:37:48Z</cp:lastPrinted>
  <dcterms:created xsi:type="dcterms:W3CDTF">2017-08-28T12:50:05Z</dcterms:created>
  <dcterms:modified xsi:type="dcterms:W3CDTF">2025-02-06T14:37:52Z</dcterms:modified>
</cp:coreProperties>
</file>